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TERCER TRIMESTRE 2021\DIGITAL\"/>
    </mc:Choice>
  </mc:AlternateContent>
  <bookViews>
    <workbookView xWindow="0" yWindow="0" windowWidth="4620" windowHeight="0" tabRatio="863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ACT!$A$1:$E$221</definedName>
    <definedName name="_xlnm.Print_Area" localSheetId="7">EFE!$A$1:$E$80</definedName>
    <definedName name="_xlnm.Print_Area" localSheetId="1">ESF!$A$1:$I$149</definedName>
    <definedName name="_xlnm.Print_Area" localSheetId="5">VHP!$A$1:$E$27</definedName>
  </definedName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<sst xmlns="http://schemas.openxmlformats.org/spreadsheetml/2006/main" count="899" uniqueCount="635">
  <si>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</si>
  <si>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</si>
  <si>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</si>
  <si>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</si>
  <si>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</si>
  <si>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</si>
  <si>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</si>
  <si>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</si>
  <si>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</si>
  <si>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</si>
  <si>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</si>
  <si>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</si>
  <si>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</si>
  <si>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</si>
  <si>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</si>
  <si>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</si>
  <si>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</si>
  <si>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</si>
  <si>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</si>
  <si>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</si>
  <si>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</si>
  <si>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</si>
  <si>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</si>
  <si>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</si>
  <si>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</si>
  <si>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</si>
  <si>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</si>
  <si>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</si>
  <si>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</si>
  <si>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</si>
  <si>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</si>
  <si>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</si>
  <si>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</si>
  <si>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</si>
  <si>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</si>
  <si>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</si>
  <si>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</si>
  <si>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</si>
  <si>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</si>
  <si>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</si>
  <si>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</si>
  <si>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</si>
  <si>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</si>
  <si>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</si>
  <si>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</si>
  <si>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</si>
  <si>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</si>
  <si>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</si>
  <si>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</si>
  <si>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</si>
  <si>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</si>
  <si>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</si>
  <si>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</si>
  <si>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</si>
  <si>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</si>
  <si>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</si>
  <si>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</si>
  <si>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</si>
  <si>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</si>
  <si>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</si>
  <si>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</si>
  <si>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</si>
  <si>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</si>
  <si>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</si>
  <si>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</si>
  <si>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</si>
  <si>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</si>
  <si>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</si>
  <si>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</si>
  <si>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</si>
  <si>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</si>
  <si>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</si>
  <si>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</si>
  <si>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</si>
  <si>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</si>
  <si>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</si>
  <si>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</si>
  <si>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</si>
  <si>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</si>
  <si>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</si>
  <si>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</si>
  <si>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</si>
  <si>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</si>
  <si>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</si>
  <si>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</si>
  <si>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</si>
  <si>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</si>
  <si>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</si>
  <si>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</si>
  <si>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</si>
  <si>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</si>
  <si>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</si>
  <si>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</si>
  <si>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</si>
  <si>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</si>
  <si>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</si>
  <si>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</si>
  <si>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</si>
  <si>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</si>
  <si>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</si>
  <si>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</si>
  <si>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</si>
  <si>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</si>
  <si>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</si>
  <si>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</si>
  <si>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</si>
  <si>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</si>
  <si>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</si>
  <si>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</si>
  <si>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</si>
  <si>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</si>
  <si>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</si>
  <si>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</si>
  <si>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</si>
  <si>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</si>
  <si>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</si>
  <si>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</si>
  <si>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</si>
  <si>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</si>
  <si>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</si>
  <si>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</si>
  <si>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</si>
  <si>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</si>
  <si>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</si>
  <si>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</si>
  <si>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</si>
  <si>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</si>
  <si>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</si>
  <si>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</si>
  <si>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</si>
  <si>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</si>
  <si>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</si>
  <si>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</si>
  <si>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</si>
  <si>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</si>
  <si>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</si>
  <si>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</si>
  <si>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</si>
  <si>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</si>
  <si>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</si>
  <si>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</si>
  <si>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</si>
  <si>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</si>
  <si>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</si>
  <si>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</si>
  <si>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</si>
  <si>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</si>
  <si>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</si>
  <si>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</si>
  <si>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</si>
  <si>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</si>
  <si>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</si>
  <si>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</si>
  <si>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</si>
  <si>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</si>
  <si>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</si>
  <si>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</si>
  <si>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</si>
  <si>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</si>
  <si>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</si>
  <si>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</si>
  <si>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</si>
  <si>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</si>
  <si>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</si>
  <si>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</si>
  <si>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</si>
  <si>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</si>
  <si>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</si>
  <si>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</si>
  <si>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</si>
  <si>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</si>
  <si>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</si>
  <si>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</si>
  <si>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</si>
  <si>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</si>
  <si>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</si>
  <si>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</si>
  <si>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</si>
  <si>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</si>
  <si>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</si>
  <si>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</si>
  <si>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</si>
  <si>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</si>
  <si>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</si>
  <si>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</si>
  <si>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</si>
  <si>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</si>
  <si>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</si>
  <si>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</si>
  <si>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</si>
  <si>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</si>
  <si>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</si>
  <si>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</si>
  <si>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</si>
  <si>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</si>
  <si>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</si>
  <si>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</si>
  <si>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</si>
  <si>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</si>
  <si>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</si>
  <si>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</si>
  <si>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</si>
  <si>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</si>
  <si>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</si>
  <si>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</si>
  <si>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</si>
  <si>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</si>
  <si>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</si>
  <si>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</si>
  <si>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</si>
  <si>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</si>
  <si>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</si>
  <si>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</si>
  <si>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</si>
  <si>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</si>
  <si>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</si>
  <si>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</si>
  <si>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</si>
  <si>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</si>
  <si>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</si>
  <si>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</si>
  <si>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</si>
  <si>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</si>
  <si>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</si>
  <si>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</si>
  <si>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</si>
  <si>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</si>
  <si>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</si>
  <si>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</si>
  <si>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</si>
  <si>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</si>
  <si>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</si>
  <si>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</si>
  <si>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</si>
  <si>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</si>
  <si>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</si>
  <si>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</si>
  <si>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</si>
  <si>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</si>
  <si>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</si>
  <si>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</si>
  <si>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</si>
  <si>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</si>
  <si>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</si>
  <si>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</si>
  <si>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</si>
  <si>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</si>
  <si>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</si>
  <si>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</si>
  <si>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</si>
  <si>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</si>
  <si>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</si>
  <si>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</si>
  <si>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</si>
  <si>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</si>
  <si>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</si>
  <si>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</si>
  <si>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</si>
  <si>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</si>
  <si>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</si>
  <si>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</si>
  <si>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</si>
  <si>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</si>
  <si>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</si>
  <si>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</si>
  <si>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</si>
  <si>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</si>
  <si>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</si>
  <si>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</si>
  <si>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</si>
  <si>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</si>
  <si>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</si>
  <si>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</si>
  <si>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</si>
  <si>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</si>
  <si>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</si>
  <si>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</si>
  <si>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</si>
  <si>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</si>
  <si>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</si>
  <si>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</si>
  <si>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</si>
  <si>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</si>
  <si>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</si>
  <si>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</si>
  <si>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</si>
  <si>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</si>
  <si>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</si>
  <si>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</si>
  <si>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</si>
  <si>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</si>
  <si>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</si>
  <si>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</si>
  <si>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</si>
  <si>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</si>
  <si>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</si>
  <si>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</si>
  <si>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</si>
  <si>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</si>
  <si>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</si>
  <si>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</si>
  <si>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</si>
  <si>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</si>
  <si>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</si>
  <si>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</si>
  <si>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</si>
  <si>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</si>
  <si>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</si>
  <si>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</si>
  <si>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</si>
  <si>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</si>
  <si>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</si>
  <si>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</si>
  <si>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</si>
  <si>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</si>
  <si>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</si>
  <si>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</si>
  <si>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</si>
  <si>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</si>
  <si>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</si>
  <si>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</si>
  <si>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</si>
  <si>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</si>
  <si>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</si>
  <si>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</si>
  <si>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</si>
  <si>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</si>
  <si>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</si>
  <si>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</si>
  <si>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</si>
  <si>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</si>
  <si>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</si>
  <si>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</si>
  <si>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</si>
  <si>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</si>
  <si>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</si>
  <si>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</si>
  <si>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</si>
  <si>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</si>
  <si>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</si>
  <si>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</si>
  <si>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</si>
  <si>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</si>
  <si>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</si>
  <si>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</si>
  <si>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</si>
  <si>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</si>
  <si>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</si>
  <si>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</si>
  <si>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</si>
  <si>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</si>
  <si>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</si>
  <si>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</si>
  <si>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</si>
  <si>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</si>
  <si>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</si>
  <si>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</si>
  <si>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</si>
  <si>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</si>
  <si>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</si>
  <si>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</si>
  <si>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</si>
  <si>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</si>
  <si>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</si>
  <si>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</si>
  <si>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</si>
  <si>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</si>
  <si>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</si>
  <si>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</si>
  <si>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</si>
  <si>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</si>
  <si>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</si>
  <si>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</si>
  <si>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</si>
  <si>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</si>
  <si>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</si>
  <si>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</si>
  <si>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</si>
  <si>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</si>
  <si>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</si>
  <si>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</si>
  <si>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</si>
  <si>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</si>
  <si>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</si>
  <si>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</si>
  <si>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</si>
  <si>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</si>
  <si>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</si>
  <si>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</si>
  <si>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</si>
  <si>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</si>
  <si>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</si>
  <si>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</si>
  <si>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</si>
  <si>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</si>
  <si>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</si>
  <si>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</si>
  <si>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</si>
  <si>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</si>
  <si>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</si>
  <si>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</si>
  <si>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</si>
  <si>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</si>
  <si>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</si>
  <si>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</si>
  <si>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</si>
  <si>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</si>
  <si>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</si>
  <si>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</si>
  <si>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</si>
  <si>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</si>
  <si>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</si>
  <si>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</si>
  <si>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</si>
  <si>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</si>
  <si>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</si>
  <si>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</si>
  <si>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</si>
  <si>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</si>
  <si>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</si>
  <si>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</si>
  <si>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</si>
  <si>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</si>
  <si>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</si>
  <si>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</si>
  <si>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</si>
  <si>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</si>
  <si>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</si>
  <si>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</si>
  <si>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</si>
  <si>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</si>
  <si>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</si>
  <si>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</si>
  <si>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</si>
  <si>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</si>
  <si>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</si>
  <si>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</si>
  <si>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</si>
  <si>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</si>
  <si>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</si>
  <si>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</si>
  <si>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</si>
  <si>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</si>
  <si>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</si>
  <si>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</si>
  <si>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</si>
  <si>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</si>
  <si>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</si>
  <si>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</si>
  <si>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</si>
  <si>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</si>
  <si>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</si>
  <si>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</si>
  <si>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</si>
  <si>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</si>
  <si>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</si>
  <si>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</si>
  <si>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</si>
  <si>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</si>
  <si>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</si>
  <si>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</si>
  <si>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</si>
  <si>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</si>
  <si>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</si>
  <si>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</si>
  <si>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</si>
  <si>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</si>
  <si>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</si>
  <si>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</si>
  <si>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</si>
  <si>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</si>
  <si>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</si>
  <si>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</si>
  <si>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</si>
  <si>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</si>
  <si>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</si>
  <si>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</si>
  <si>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</si>
  <si>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</si>
  <si>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</si>
  <si>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</si>
  <si>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</si>
  <si>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</si>
  <si>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</si>
  <si>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</si>
  <si>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</si>
  <si>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</si>
  <si>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</si>
  <si>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</si>
  <si>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</si>
  <si>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</si>
  <si>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</si>
  <si>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</si>
  <si>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</si>
  <si>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</si>
  <si>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</si>
  <si>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</si>
  <si>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</si>
  <si>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</si>
  <si>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</si>
  <si>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</si>
  <si>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</si>
  <si>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</si>
  <si>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</si>
  <si>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</si>
  <si>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</si>
  <si>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</si>
  <si>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</si>
  <si>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</si>
  <si>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</si>
  <si>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</si>
  <si>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</si>
  <si>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</si>
  <si>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</si>
  <si>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</si>
  <si>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</si>
  <si>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</si>
  <si>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</si>
  <si>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</si>
  <si>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</si>
  <si>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</si>
  <si>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</si>
  <si>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</si>
  <si>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</si>
  <si>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</si>
  <si>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</si>
  <si>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</si>
  <si>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</si>
  <si>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</si>
  <si>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</si>
  <si>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</si>
  <si>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</si>
  <si>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</si>
  <si>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</si>
  <si>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</si>
  <si>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</si>
  <si>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</si>
  <si>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</si>
  <si>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</si>
  <si>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</si>
  <si>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</si>
  <si>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</si>
  <si>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</si>
  <si>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</si>
  <si>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</si>
  <si>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</si>
  <si>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</si>
  <si>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</si>
  <si>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</si>
  <si>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</si>
  <si>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</si>
  <si>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</si>
  <si>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</si>
  <si>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</si>
  <si>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</si>
  <si>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</si>
  <si>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</si>
  <si>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</si>
  <si>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</si>
  <si>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</si>
  <si>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</si>
  <si>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</si>
  <si>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</si>
  <si>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</si>
  <si>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</si>
  <si>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</si>
  <si>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</si>
  <si>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</si>
  <si>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</si>
  <si>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</si>
  <si>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</si>
  <si>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</si>
  <si>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</si>
  <si>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</si>
  <si>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</si>
  <si>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</si>
  <si>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</si>
  <si>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</si>
  <si>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</si>
  <si>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</si>
  <si>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</si>
  <si>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</si>
  <si>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</si>
  <si>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</si>
  <si>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</si>
  <si>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</si>
  <si>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</si>
  <si>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</si>
  <si>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</si>
  <si>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</si>
  <si>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</si>
  <si>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</si>
  <si>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</si>
  <si>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</si>
  <si>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</si>
  <si>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</si>
  <si>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</si>
  <si>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</si>
  <si>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</si>
  <si>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</si>
  <si>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</si>
  <si>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</si>
  <si>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</si>
  <si>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</si>
  <si>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</si>
  <si>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</si>
  <si>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</si>
  <si>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</si>
  <si>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</si>
  <si>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</si>
  <si>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</si>
  <si>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</si>
  <si>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</si>
  <si>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</si>
  <si>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</si>
  <si>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</si>
  <si>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</si>
  <si>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</si>
  <si>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</si>
  <si>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</si>
  <si>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</si>
  <si>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</si>
  <si>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</si>
  <si>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</si>
  <si>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</si>
  <si>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</si>
  <si>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para el Desarrollo Integral de la Familia del Municipio de San Felipe, Gto.</t>
  </si>
  <si>
    <t>CORRESPONDIENTE DEL 1 DE ENERO AL 30 DE SEPTIEMBRE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</si>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</sst>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horizontal="center" vertical="top" wrapText="1"/>
      <protection locked="0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E4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4" x14ac:dyDescent="0.2">
      <c r="A33" s="7"/>
      <c r="B33" s="9"/>
    </row>
    <row r="34" spans="1:4" x14ac:dyDescent="0.2">
      <c r="A34" s="47" t="s">
        <v>49</v>
      </c>
      <c r="B34" s="48" t="s">
        <v>44</v>
      </c>
    </row>
    <row r="35" spans="1:4" x14ac:dyDescent="0.2">
      <c r="A35" s="47" t="s">
        <v>50</v>
      </c>
      <c r="B35" s="48" t="s">
        <v>45</v>
      </c>
    </row>
    <row r="36" spans="1:4" x14ac:dyDescent="0.2">
      <c r="A36" s="7"/>
      <c r="B36" s="10"/>
    </row>
    <row r="37" spans="1:4" x14ac:dyDescent="0.2">
      <c r="A37" s="7"/>
      <c r="B37" s="8" t="s">
        <v>47</v>
      </c>
    </row>
    <row r="38" spans="1:4" x14ac:dyDescent="0.2">
      <c r="A38" s="7" t="s">
        <v>48</v>
      </c>
      <c r="B38" s="48" t="s">
        <v>32</v>
      </c>
    </row>
    <row r="39" spans="1:4" x14ac:dyDescent="0.2">
      <c r="A39" s="7"/>
      <c r="B39" s="48" t="s">
        <v>33</v>
      </c>
    </row>
    <row r="40" spans="1:4" ht="12" thickBot="1" x14ac:dyDescent="0.25">
      <c r="A40" s="11"/>
      <c r="B40" s="12"/>
    </row>
    <row r="42" spans="1:4" x14ac:dyDescent="0.2">
      <c r="B42" s="165" t="s">
        <v>628</v>
      </c>
      <c r="C42" s="166"/>
      <c r="D42" s="167"/>
    </row>
    <row r="43" spans="1:4" x14ac:dyDescent="0.2">
      <c r="B43" s="166"/>
      <c r="C43" s="166"/>
      <c r="D43" s="167"/>
    </row>
    <row r="44" spans="1:4" s="103" customFormat="1" x14ac:dyDescent="0.2">
      <c r="B44" s="166"/>
      <c r="C44" s="166"/>
      <c r="D44" s="167"/>
    </row>
    <row r="45" spans="1:4" s="103" customFormat="1" x14ac:dyDescent="0.2">
      <c r="B45" s="166"/>
      <c r="C45" s="166"/>
      <c r="D45" s="167"/>
    </row>
    <row r="46" spans="1:4" x14ac:dyDescent="0.2">
      <c r="B46" s="166"/>
      <c r="C46" s="166"/>
      <c r="D46" s="167"/>
    </row>
    <row r="47" spans="1:4" x14ac:dyDescent="0.2">
      <c r="B47" s="166" t="s">
        <v>629</v>
      </c>
      <c r="C47" s="170" t="s">
        <v>634</v>
      </c>
      <c r="D47" s="170"/>
    </row>
    <row r="48" spans="1:4" x14ac:dyDescent="0.2">
      <c r="B48" s="168" t="s">
        <v>630</v>
      </c>
      <c r="C48" s="167" t="s">
        <v>631</v>
      </c>
      <c r="D48" s="169"/>
    </row>
    <row r="49" spans="2:4" x14ac:dyDescent="0.2">
      <c r="B49" s="166" t="s">
        <v>632</v>
      </c>
      <c r="C49" s="167" t="s">
        <v>633</v>
      </c>
      <c r="D49" s="169"/>
    </row>
  </sheetData>
  <sheetProtection formatCells="0" formatColumns="0" formatRows="0" autoFilter="0" pivotTables="0"/>
  <mergeCells count="4">
    <mergeCell ref="A1:B1"/>
    <mergeCell ref="A2:B2"/>
    <mergeCell ref="A3:B3"/>
    <mergeCell ref="C47:D47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1.299212598425197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13241213.710000001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13241213.710000001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12111439.58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462562.17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27662.17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434900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11648877.41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22" zoomScaleNormal="100" workbookViewId="0">
      <selection sqref="A1:J47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82677165354330717" right="0.23622047244094491" top="0.74803149606299213" bottom="0.74803149606299213" header="0.31496062992125984" footer="0.31496062992125984"/>
  <pageSetup paperSize="9" scale="5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zoomScale="106" zoomScaleNormal="106" workbookViewId="0">
      <selection activeCell="D35" sqref="D35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3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4681.43</v>
      </c>
      <c r="D15" s="26">
        <v>4681.43</v>
      </c>
      <c r="E15" s="26">
        <v>4834.43</v>
      </c>
      <c r="F15" s="26">
        <v>4801.8599999999997</v>
      </c>
      <c r="G15" s="26">
        <v>4817.72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4430.7299999999996</v>
      </c>
      <c r="D20" s="26">
        <v>4430.7299999999996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1017820.62</v>
      </c>
      <c r="D23" s="26">
        <v>1017820.62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774825.1</v>
      </c>
    </row>
    <row r="42" spans="1:8" x14ac:dyDescent="0.2">
      <c r="A42" s="24">
        <v>1151</v>
      </c>
      <c r="B42" s="22" t="s">
        <v>226</v>
      </c>
      <c r="C42" s="26">
        <v>774825.1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6741995.5300000003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6741995.5300000003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2956003.27</v>
      </c>
      <c r="D62" s="26">
        <f t="shared" ref="D62:E62" si="0">SUM(D63:D70)</f>
        <v>0</v>
      </c>
      <c r="E62" s="26">
        <f t="shared" si="0"/>
        <v>-1284222.3999999999</v>
      </c>
    </row>
    <row r="63" spans="1:9" x14ac:dyDescent="0.2">
      <c r="A63" s="24">
        <v>1241</v>
      </c>
      <c r="B63" s="22" t="s">
        <v>240</v>
      </c>
      <c r="C63" s="26">
        <v>900782.67</v>
      </c>
      <c r="D63" s="26">
        <v>0</v>
      </c>
      <c r="E63" s="26">
        <v>-467680.81</v>
      </c>
    </row>
    <row r="64" spans="1:9" x14ac:dyDescent="0.2">
      <c r="A64" s="24">
        <v>1242</v>
      </c>
      <c r="B64" s="22" t="s">
        <v>241</v>
      </c>
      <c r="C64" s="26">
        <v>87216</v>
      </c>
      <c r="D64" s="26">
        <v>0</v>
      </c>
      <c r="E64" s="26">
        <v>-25390.54</v>
      </c>
    </row>
    <row r="65" spans="1:9" x14ac:dyDescent="0.2">
      <c r="A65" s="24">
        <v>1243</v>
      </c>
      <c r="B65" s="22" t="s">
        <v>242</v>
      </c>
      <c r="C65" s="26">
        <v>277888.63</v>
      </c>
      <c r="D65" s="26">
        <v>0</v>
      </c>
      <c r="E65" s="26">
        <v>-14522.56</v>
      </c>
    </row>
    <row r="66" spans="1:9" x14ac:dyDescent="0.2">
      <c r="A66" s="24">
        <v>1244</v>
      </c>
      <c r="B66" s="22" t="s">
        <v>243</v>
      </c>
      <c r="C66" s="26">
        <v>1660131.97</v>
      </c>
      <c r="D66" s="26">
        <v>0</v>
      </c>
      <c r="E66" s="26">
        <v>-774028.49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29984</v>
      </c>
      <c r="D68" s="26">
        <v>0</v>
      </c>
      <c r="E68" s="26">
        <v>-2600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85260</v>
      </c>
      <c r="D74" s="26">
        <f>SUM(D75:D79)</f>
        <v>0</v>
      </c>
      <c r="E74" s="26">
        <f>SUM(E75:E79)</f>
        <v>50686.32</v>
      </c>
    </row>
    <row r="75" spans="1:9" x14ac:dyDescent="0.2">
      <c r="A75" s="24">
        <v>1251</v>
      </c>
      <c r="B75" s="22" t="s">
        <v>250</v>
      </c>
      <c r="C75" s="26">
        <v>77720</v>
      </c>
      <c r="D75" s="26">
        <v>0</v>
      </c>
      <c r="E75" s="26">
        <v>49869.49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7540</v>
      </c>
      <c r="D78" s="26">
        <v>0</v>
      </c>
      <c r="E78" s="26">
        <v>816.83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1517430.5</v>
      </c>
      <c r="D110" s="26">
        <f>SUM(D111:D119)</f>
        <v>1517430.5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1295076.42</v>
      </c>
      <c r="D112" s="26">
        <f t="shared" ref="D112:D119" si="1">C112</f>
        <v>1295076.42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100000</v>
      </c>
      <c r="D116" s="26">
        <f t="shared" si="1"/>
        <v>100000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201035.35</v>
      </c>
      <c r="D117" s="26">
        <f t="shared" si="1"/>
        <v>201035.35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-78681.27</v>
      </c>
      <c r="D119" s="26">
        <f t="shared" si="1"/>
        <v>-78681.27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43307086614173229" right="0.23622047244094491" top="0.74803149606299213" bottom="0.74803149606299213" header="0.31496062992125984" footer="0.31496062992125984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31" zoomScaleNormal="100" workbookViewId="0">
      <selection sqref="A1:E22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340862.46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121.46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121.46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340741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340741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10905009.75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10905009.75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10905009.75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1995341.5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1995341.5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1995341.5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11648877.409999998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9037795.9699999988</v>
      </c>
      <c r="D100" s="59">
        <f>C100/$C$99</f>
        <v>0.77585123887057883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7837115.8199999994</v>
      </c>
      <c r="D101" s="59">
        <f t="shared" ref="D101:D164" si="0">C101/$C$99</f>
        <v>0.67277863300992546</v>
      </c>
      <c r="E101" s="58"/>
    </row>
    <row r="102" spans="1:5" x14ac:dyDescent="0.2">
      <c r="A102" s="56">
        <v>5111</v>
      </c>
      <c r="B102" s="53" t="s">
        <v>364</v>
      </c>
      <c r="C102" s="57">
        <v>5297947.93</v>
      </c>
      <c r="D102" s="59">
        <f t="shared" si="0"/>
        <v>0.45480330366014216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89477.07</v>
      </c>
      <c r="D104" s="59">
        <f t="shared" si="0"/>
        <v>7.6811753485523217E-3</v>
      </c>
      <c r="E104" s="58"/>
    </row>
    <row r="105" spans="1:5" x14ac:dyDescent="0.2">
      <c r="A105" s="56">
        <v>5114</v>
      </c>
      <c r="B105" s="53" t="s">
        <v>367</v>
      </c>
      <c r="C105" s="57">
        <v>1277885.52</v>
      </c>
      <c r="D105" s="59">
        <f t="shared" si="0"/>
        <v>0.10970031489068613</v>
      </c>
      <c r="E105" s="58"/>
    </row>
    <row r="106" spans="1:5" x14ac:dyDescent="0.2">
      <c r="A106" s="56">
        <v>5115</v>
      </c>
      <c r="B106" s="53" t="s">
        <v>368</v>
      </c>
      <c r="C106" s="57">
        <v>1171805.3</v>
      </c>
      <c r="D106" s="59">
        <f t="shared" si="0"/>
        <v>0.10059383911054484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579981.69999999995</v>
      </c>
      <c r="D108" s="59">
        <f t="shared" si="0"/>
        <v>4.9788634525599326E-2</v>
      </c>
      <c r="E108" s="58"/>
    </row>
    <row r="109" spans="1:5" x14ac:dyDescent="0.2">
      <c r="A109" s="56">
        <v>5121</v>
      </c>
      <c r="B109" s="53" t="s">
        <v>371</v>
      </c>
      <c r="C109" s="57">
        <v>80744.83</v>
      </c>
      <c r="D109" s="59">
        <f t="shared" si="0"/>
        <v>6.9315546175019805E-3</v>
      </c>
      <c r="E109" s="58"/>
    </row>
    <row r="110" spans="1:5" x14ac:dyDescent="0.2">
      <c r="A110" s="56">
        <v>5122</v>
      </c>
      <c r="B110" s="53" t="s">
        <v>372</v>
      </c>
      <c r="C110" s="57">
        <v>439</v>
      </c>
      <c r="D110" s="59">
        <f t="shared" si="0"/>
        <v>3.7686034846854831E-5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4281.16</v>
      </c>
      <c r="D112" s="59">
        <f t="shared" si="0"/>
        <v>3.6751695887234857E-4</v>
      </c>
      <c r="E112" s="58"/>
    </row>
    <row r="113" spans="1:5" x14ac:dyDescent="0.2">
      <c r="A113" s="56">
        <v>5125</v>
      </c>
      <c r="B113" s="53" t="s">
        <v>375</v>
      </c>
      <c r="C113" s="57">
        <v>30803.41</v>
      </c>
      <c r="D113" s="59">
        <f t="shared" si="0"/>
        <v>2.6443243340819058E-3</v>
      </c>
      <c r="E113" s="58"/>
    </row>
    <row r="114" spans="1:5" x14ac:dyDescent="0.2">
      <c r="A114" s="56">
        <v>5126</v>
      </c>
      <c r="B114" s="53" t="s">
        <v>376</v>
      </c>
      <c r="C114" s="57">
        <v>378716.92</v>
      </c>
      <c r="D114" s="59">
        <f t="shared" si="0"/>
        <v>3.2511022879757476E-2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84996.38</v>
      </c>
      <c r="D117" s="59">
        <f t="shared" si="0"/>
        <v>7.2965297005387593E-3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620698.45000000007</v>
      </c>
      <c r="D118" s="59">
        <f t="shared" si="0"/>
        <v>5.3283971335054178E-2</v>
      </c>
      <c r="E118" s="58"/>
    </row>
    <row r="119" spans="1:5" x14ac:dyDescent="0.2">
      <c r="A119" s="56">
        <v>5131</v>
      </c>
      <c r="B119" s="53" t="s">
        <v>381</v>
      </c>
      <c r="C119" s="57">
        <v>79657.27</v>
      </c>
      <c r="D119" s="59">
        <f t="shared" si="0"/>
        <v>6.838192831492766E-3</v>
      </c>
      <c r="E119" s="58"/>
    </row>
    <row r="120" spans="1:5" x14ac:dyDescent="0.2">
      <c r="A120" s="56">
        <v>5132</v>
      </c>
      <c r="B120" s="53" t="s">
        <v>382</v>
      </c>
      <c r="C120" s="57">
        <v>53877.94</v>
      </c>
      <c r="D120" s="59">
        <f t="shared" si="0"/>
        <v>4.6251615588080953E-3</v>
      </c>
      <c r="E120" s="58"/>
    </row>
    <row r="121" spans="1:5" x14ac:dyDescent="0.2">
      <c r="A121" s="56">
        <v>5133</v>
      </c>
      <c r="B121" s="53" t="s">
        <v>383</v>
      </c>
      <c r="C121" s="57">
        <v>9672</v>
      </c>
      <c r="D121" s="59">
        <f t="shared" si="0"/>
        <v>8.302945991771753E-4</v>
      </c>
      <c r="E121" s="58"/>
    </row>
    <row r="122" spans="1:5" x14ac:dyDescent="0.2">
      <c r="A122" s="56">
        <v>5134</v>
      </c>
      <c r="B122" s="53" t="s">
        <v>384</v>
      </c>
      <c r="C122" s="57">
        <v>210143.35999999999</v>
      </c>
      <c r="D122" s="59">
        <f t="shared" si="0"/>
        <v>1.8039794960809021E-2</v>
      </c>
      <c r="E122" s="58"/>
    </row>
    <row r="123" spans="1:5" x14ac:dyDescent="0.2">
      <c r="A123" s="56">
        <v>5135</v>
      </c>
      <c r="B123" s="53" t="s">
        <v>385</v>
      </c>
      <c r="C123" s="57">
        <v>74806.22</v>
      </c>
      <c r="D123" s="59">
        <f t="shared" si="0"/>
        <v>6.4217535619168313E-3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31578.639999999999</v>
      </c>
      <c r="D125" s="59">
        <f t="shared" si="0"/>
        <v>2.7108740944334483E-3</v>
      </c>
      <c r="E125" s="58"/>
    </row>
    <row r="126" spans="1:5" x14ac:dyDescent="0.2">
      <c r="A126" s="56">
        <v>5138</v>
      </c>
      <c r="B126" s="53" t="s">
        <v>388</v>
      </c>
      <c r="C126" s="57">
        <v>6079.55</v>
      </c>
      <c r="D126" s="59">
        <f t="shared" si="0"/>
        <v>5.2190007551980932E-4</v>
      </c>
      <c r="E126" s="58"/>
    </row>
    <row r="127" spans="1:5" x14ac:dyDescent="0.2">
      <c r="A127" s="56">
        <v>5139</v>
      </c>
      <c r="B127" s="53" t="s">
        <v>389</v>
      </c>
      <c r="C127" s="57">
        <v>154883.47</v>
      </c>
      <c r="D127" s="59">
        <f t="shared" si="0"/>
        <v>1.3295999652897027E-2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2263615.85</v>
      </c>
      <c r="D128" s="59">
        <f t="shared" si="0"/>
        <v>0.19432051435761485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2186741.3000000003</v>
      </c>
      <c r="D138" s="59">
        <f t="shared" si="0"/>
        <v>0.18772120463065295</v>
      </c>
      <c r="E138" s="58"/>
    </row>
    <row r="139" spans="1:5" x14ac:dyDescent="0.2">
      <c r="A139" s="56">
        <v>5241</v>
      </c>
      <c r="B139" s="53" t="s">
        <v>399</v>
      </c>
      <c r="C139" s="57">
        <v>1883830.66</v>
      </c>
      <c r="D139" s="59">
        <f t="shared" si="0"/>
        <v>0.16171778564540668</v>
      </c>
      <c r="E139" s="58"/>
    </row>
    <row r="140" spans="1:5" x14ac:dyDescent="0.2">
      <c r="A140" s="56">
        <v>5242</v>
      </c>
      <c r="B140" s="53" t="s">
        <v>400</v>
      </c>
      <c r="C140" s="57">
        <v>252000</v>
      </c>
      <c r="D140" s="59">
        <f t="shared" si="0"/>
        <v>2.1632985834641044E-2</v>
      </c>
      <c r="E140" s="58"/>
    </row>
    <row r="141" spans="1:5" x14ac:dyDescent="0.2">
      <c r="A141" s="56">
        <v>5243</v>
      </c>
      <c r="B141" s="53" t="s">
        <v>401</v>
      </c>
      <c r="C141" s="57">
        <v>50910.64</v>
      </c>
      <c r="D141" s="59">
        <f t="shared" si="0"/>
        <v>4.3704331506051967E-3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54374.55</v>
      </c>
      <c r="D143" s="59">
        <f t="shared" si="0"/>
        <v>4.6677931345832585E-3</v>
      </c>
      <c r="E143" s="58"/>
    </row>
    <row r="144" spans="1:5" x14ac:dyDescent="0.2">
      <c r="A144" s="56">
        <v>5251</v>
      </c>
      <c r="B144" s="53" t="s">
        <v>403</v>
      </c>
      <c r="C144" s="57">
        <v>54374.55</v>
      </c>
      <c r="D144" s="59">
        <f t="shared" si="0"/>
        <v>4.6677931345832585E-3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22500</v>
      </c>
      <c r="D152" s="59">
        <f t="shared" si="0"/>
        <v>1.9315165923786644E-3</v>
      </c>
      <c r="E152" s="58"/>
    </row>
    <row r="153" spans="1:5" x14ac:dyDescent="0.2">
      <c r="A153" s="56">
        <v>5281</v>
      </c>
      <c r="B153" s="53" t="s">
        <v>412</v>
      </c>
      <c r="C153" s="57">
        <v>22500</v>
      </c>
      <c r="D153" s="59">
        <f t="shared" si="0"/>
        <v>1.9315165923786644E-3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347465.59</v>
      </c>
      <c r="D161" s="59">
        <f t="shared" si="0"/>
        <v>2.9828246771806319E-2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347465.59</v>
      </c>
      <c r="D168" s="59">
        <f t="shared" si="1"/>
        <v>2.9828246771806319E-2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347465.59</v>
      </c>
      <c r="D170" s="59">
        <f t="shared" si="1"/>
        <v>2.9828246771806319E-2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sqref="A1:E27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2366203.4700000002</v>
      </c>
    </row>
    <row r="9" spans="1:5" x14ac:dyDescent="0.2">
      <c r="A9" s="35">
        <v>3120</v>
      </c>
      <c r="B9" s="31" t="s">
        <v>470</v>
      </c>
      <c r="C9" s="36">
        <v>0.01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1592336.3</v>
      </c>
    </row>
    <row r="15" spans="1:5" x14ac:dyDescent="0.2">
      <c r="A15" s="35">
        <v>3220</v>
      </c>
      <c r="B15" s="31" t="s">
        <v>474</v>
      </c>
      <c r="C15" s="36">
        <v>6764164.7199999997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5" right="0.25" top="0.75" bottom="0.75" header="0.3" footer="0.3"/>
  <pageSetup paperSize="9" scale="8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Normal="100" workbookViewId="0">
      <selection sqref="A1:E80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1990027.04</v>
      </c>
      <c r="D10" s="36">
        <v>1361105.24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1990027.04</v>
      </c>
      <c r="D15" s="36">
        <f>SUM(D8:D14)</f>
        <v>1361105.24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6741995.5300000003</v>
      </c>
    </row>
    <row r="21" spans="1:5" x14ac:dyDescent="0.2">
      <c r="A21" s="35">
        <v>1231</v>
      </c>
      <c r="B21" s="31" t="s">
        <v>232</v>
      </c>
      <c r="C21" s="36">
        <v>6741995.5300000003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2956003.27</v>
      </c>
    </row>
    <row r="29" spans="1:5" x14ac:dyDescent="0.2">
      <c r="A29" s="35">
        <v>1241</v>
      </c>
      <c r="B29" s="31" t="s">
        <v>240</v>
      </c>
      <c r="C29" s="36">
        <v>900782.67</v>
      </c>
    </row>
    <row r="30" spans="1:5" x14ac:dyDescent="0.2">
      <c r="A30" s="35">
        <v>1242</v>
      </c>
      <c r="B30" s="31" t="s">
        <v>241</v>
      </c>
      <c r="C30" s="36">
        <v>87216</v>
      </c>
    </row>
    <row r="31" spans="1:5" x14ac:dyDescent="0.2">
      <c r="A31" s="35">
        <v>1243</v>
      </c>
      <c r="B31" s="31" t="s">
        <v>242</v>
      </c>
      <c r="C31" s="36">
        <v>277888.63</v>
      </c>
    </row>
    <row r="32" spans="1:5" x14ac:dyDescent="0.2">
      <c r="A32" s="35">
        <v>1244</v>
      </c>
      <c r="B32" s="31" t="s">
        <v>243</v>
      </c>
      <c r="C32" s="36">
        <v>1660131.97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29984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85260</v>
      </c>
    </row>
    <row r="38" spans="1:5" x14ac:dyDescent="0.2">
      <c r="A38" s="35">
        <v>1251</v>
      </c>
      <c r="B38" s="31" t="s">
        <v>250</v>
      </c>
      <c r="C38" s="36">
        <v>77720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7540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  <vt:lpstr>ESF!Área_de_impresión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2021-10-05T16:36:44Z</cp:lastPrinted>
  <dcterms:created xsi:type="dcterms:W3CDTF">2012-12-11T20:36:24Z</dcterms:created>
  <dcterms:modified xsi:type="dcterms:W3CDTF">2021-10-05T16:38:05Z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